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nsanchez\Desktop\"/>
    </mc:Choice>
  </mc:AlternateContent>
  <xr:revisionPtr revIDLastSave="0" documentId="8_{4C1B27D4-86A1-4531-842C-B705908F5C31}" xr6:coauthVersionLast="47" xr6:coauthVersionMax="47" xr10:uidLastSave="{00000000-0000-0000-0000-000000000000}"/>
  <bookViews>
    <workbookView showHorizontalScroll="0" showVerticalScroll="0" showSheetTabs="0" xWindow="28680" yWindow="-120" windowWidth="29040" windowHeight="15720" xr2:uid="{00000000-000D-0000-FFFF-FFFF00000000}"/>
  </bookViews>
  <sheets>
    <sheet name="Hoja1" sheetId="1" r:id="rId1"/>
  </sheets>
  <externalReferences>
    <externalReference r:id="rId2"/>
  </externalReferences>
  <definedNames>
    <definedName name="_xlnm.Print_Area" localSheetId="0">Hoja1!$A$1:$J$55</definedName>
    <definedName name="_xlnm.Print_Titles" localSheetId="0">Hoja1!$1:$4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1" l="1"/>
  <c r="I32" i="1"/>
  <c r="I30" i="1"/>
  <c r="I29" i="1"/>
  <c r="J29" i="1"/>
  <c r="J30" i="1"/>
  <c r="J31" i="1"/>
  <c r="J32" i="1"/>
  <c r="I25" i="1" l="1"/>
  <c r="C16" i="1" l="1"/>
  <c r="C15" i="1"/>
  <c r="C14" i="1"/>
</calcChain>
</file>

<file path=xl/sharedStrings.xml><?xml version="1.0" encoding="utf-8"?>
<sst xmlns="http://schemas.openxmlformats.org/spreadsheetml/2006/main" count="98" uniqueCount="86">
  <si>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</si>
  <si>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</si>
  <si>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</si>
  <si>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</si>
  <si>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</si>
  <si>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</si>
  <si>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</si>
  <si>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</si>
  <si>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</si>
  <si>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</si>
  <si>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</si>
  <si>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</si>
  <si>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</si>
  <si>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</si>
  <si>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</si>
  <si>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</si>
  <si>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</si>
  <si>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</si>
  <si>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</si>
  <si>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</si>
  <si>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</si>
  <si>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</si>
  <si>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</si>
  <si>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</si>
  <si>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</si>
  <si>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</si>
  <si>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</si>
  <si>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</si>
  <si>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</si>
  <si>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</si>
  <si>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</si>
  <si>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</si>
  <si>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</si>
  <si>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</si>
  <si>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</si>
  <si>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</si>
  <si>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</si>
  <si>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</si>
  <si>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</si>
  <si>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</si>
  <si>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</si>
  <si>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</si>
  <si>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</si>
  <si>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</si>
  <si>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</si>
  <si>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</si>
  <si>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</si>
  <si>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</si>
  <si>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0205-MINISTERIO DE HACIENDA</t>
  </si>
  <si>
    <t>01-MINISTERIO DE HACIENDA</t>
  </si>
  <si>
    <t>0004-DIRECCIÓN GENERAL DE CONTRATACIONES PÚBLICAS</t>
  </si>
  <si>
    <t>14-Regulación, supervisión y fomento de las Compras Públicas</t>
  </si>
  <si>
    <t>1.1.1</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</si>
  <si>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participacion y el acceso de los diversos sectores productivos nacionales y de la sociedad, en general, al Sistema Nacional de Compras y Contrataciones Públicas.</t>
  </si>
  <si>
    <t>Proveedores del Estado, entidades contratantes, MIPYME, mujeres y sectores productivos nacionales, veedores, ciudadanía en general.</t>
  </si>
  <si>
    <t>Incrementar el porcentaje global de uso del Sistema Nacional de Compras y Contrataciones Públicas de 85% en 2020 a 95% en 2022.</t>
  </si>
  <si>
    <t>6752-S  Usuarios del Sistema Nacional de Compras y Contrataciones Públicas con regulación y dictámenes jurídicos.</t>
  </si>
  <si>
    <t>6753-S  Instituciones públicas con seguimiento en el desempeño y cumplimiento del Sistema Nacional de Compras y Contrataciones Públicas</t>
  </si>
  <si>
    <t>6755-S MIPYMES certificadas incorporadas al registro de proveedores del Estado</t>
  </si>
  <si>
    <t>Emitir las políticas, principios, normas, procedimientos y demás instrumentos normativos comunes para el adecuado funcionamiento del Sistema Nacional de Compras y Contrataciones Públicas, de acuerdo a lo establecido en el marco legal que la rige, y los dictamines sobre solución jurídica de las reclamaciones de procedimientos de contratación para dar respuesta a las solicitudes de reclamos e investigaciones de los actores del Sistema Nacional de Contrataciones Públicas.</t>
  </si>
  <si>
    <t>06-Instituciones públicas con seguimiento en el desempeño y cumplimiento del Sistema Nacional de Compras y Contrataciones Públicas</t>
  </si>
  <si>
    <t>Registrar las MIPYME certificadas por el Ministerio de Industria, Comercio y MIPYME en el Registro de Proveedores del Estado (RPE).</t>
  </si>
  <si>
    <t>08-MIPyMEs certificadas incorporadas al registro de proveedores del Estado</t>
  </si>
  <si>
    <t>Resoluciones de normativas y dictámenes jurídicos emitidos sobre solución jurídica de las reclamaciones</t>
  </si>
  <si>
    <t>Número de monitoreos a los procesos de compras y contrataciones públicas</t>
  </si>
  <si>
    <t>7778-S  Gobierno Locales incorporan el uso del Portal Transaccional para la gestión de las compras y contrataciones</t>
  </si>
  <si>
    <t>Gobiernos locales con Portal Transaccional implementado para la gestión de las compras y contrataciones</t>
  </si>
  <si>
    <t>MIPYME certificadas incorporadas en el Registro de Proveedores del Estado</t>
  </si>
  <si>
    <t>Realizar los monitoreos y el seguimiento de los procesos de compras gestionados en el Portal Transaccional en función de lo establecido en la Ley No. 340-06, sus modificaciones, reglamentos y demás normativas que riguen el SNCCP.</t>
  </si>
  <si>
    <t>09-Gobierno Locales incorporan el uso del Portal Transaccional para la gestión de las compras y contrataciones</t>
  </si>
  <si>
    <t>Implementar en las unidades de compras de los gobiernos locales el uso del Portal Transaccional para la gestión de las compras y contrataciones.</t>
  </si>
  <si>
    <t>Ser una institución de referencia por su alta calidad y excelencia en la administración del Sistema Nacional de Compras y Contrataciones Públicas, apoyando el desarrollo y la producción nacional, y promoviendo la transparencia y la equidad.</t>
  </si>
  <si>
    <t>1- Usuarios del Sistema Nacional de Compras y Contrataciones Públicas con regulación y dictámenes jurídicos</t>
  </si>
  <si>
    <t>Programación Anual</t>
  </si>
  <si>
    <t>Ejecución Anual</t>
  </si>
  <si>
    <t>IV.II - Formulación y Ejecución Anual de las Metas por Producto</t>
  </si>
  <si>
    <t>Informe de Evaluación Anual de las Metas Físicas-Financieras  2023</t>
  </si>
  <si>
    <r>
      <rPr>
        <b/>
        <i/>
        <sz val="10"/>
        <rFont val="Calibri"/>
        <family val="2"/>
        <scheme val="minor"/>
      </rPr>
      <t>1. Físicos:</t>
    </r>
    <r>
      <rPr>
        <i/>
        <sz val="10"/>
        <rFont val="Calibri"/>
        <family val="2"/>
        <scheme val="minor"/>
      </rPr>
      <t xml:space="preserve"> Se estimó la emisión de 231 resoluciones normativas y dictámenes jurídicos para dar respuesta a las solicitudes de reclamaciones de los actores del SNCP (emitidos estos últimos por el Dpto. de Reclamos, Impugnaciones y Controversias), lográndose emitir 357 en el segundo semestre del 2023. Dicha ejecución superó lo estimado, representando el 154.55% de lo programado.
</t>
    </r>
    <r>
      <rPr>
        <b/>
        <i/>
        <sz val="10"/>
        <rFont val="Calibri"/>
        <family val="2"/>
        <scheme val="minor"/>
      </rPr>
      <t>2. Financieros:</t>
    </r>
    <r>
      <rPr>
        <i/>
        <sz val="10"/>
        <rFont val="Calibri"/>
        <family val="2"/>
        <scheme val="minor"/>
      </rPr>
      <t xml:space="preserve"> Se programó una ejecución financiera en el segundo semestre de RD$53,274,537.86, ejecutándose RD$50,636,110.65, lo que representa el 95.05% de ejecución respecto de lo previsto para dicho periodo.</t>
    </r>
  </si>
  <si>
    <r>
      <rPr>
        <b/>
        <i/>
        <sz val="10"/>
        <rFont val="Calibri"/>
        <family val="2"/>
        <scheme val="minor"/>
      </rPr>
      <t>Física:</t>
    </r>
    <r>
      <rPr>
        <i/>
        <sz val="10"/>
        <rFont val="Calibri"/>
        <family val="2"/>
        <scheme val="minor"/>
      </rPr>
      <t xml:space="preserve"> Sobre la desviación física de 54.55% por encima de lo estimado para el segundo semestre, en general, se debe a la alta demanda del servicio, la cual superó las expectativas.
</t>
    </r>
    <r>
      <rPr>
        <b/>
        <i/>
        <sz val="10"/>
        <rFont val="Calibri"/>
        <family val="2"/>
        <scheme val="minor"/>
      </rPr>
      <t>Financiera:</t>
    </r>
    <r>
      <rPr>
        <i/>
        <sz val="10"/>
        <rFont val="Calibri"/>
        <family val="2"/>
        <scheme val="minor"/>
      </rPr>
      <t xml:space="preserve">  La ejecución financiera no presenta desvíos significativos en este periodo.</t>
    </r>
  </si>
  <si>
    <r>
      <rPr>
        <b/>
        <i/>
        <sz val="10"/>
        <rFont val="Calibri"/>
        <family val="2"/>
        <scheme val="minor"/>
      </rPr>
      <t>1. Físicos:</t>
    </r>
    <r>
      <rPr>
        <i/>
        <sz val="10"/>
        <rFont val="Calibri"/>
        <family val="2"/>
        <scheme val="minor"/>
      </rPr>
      <t xml:space="preserve"> En la programación física se estimó para el este periodo la realización de aproximadamente 22,580 monitoreos realizados a los procesos de compras y contrataciones públicas, realizando 28,539. Este resultado alcanzado representa una ejecución de 126.39%. 
2. </t>
    </r>
    <r>
      <rPr>
        <b/>
        <i/>
        <sz val="10"/>
        <rFont val="Calibri"/>
        <family val="2"/>
        <scheme val="minor"/>
      </rPr>
      <t>Financiera:</t>
    </r>
    <r>
      <rPr>
        <i/>
        <sz val="10"/>
        <rFont val="Calibri"/>
        <family val="2"/>
        <scheme val="minor"/>
      </rPr>
      <t xml:space="preserve"> Para este producto se estimó una ejecución financiera de RD$190,577,767.23 en este periodo, lográndose RD$ 171,934,807.71. Lo anterior representa una ejecución financiera del 90.22% respecto de lo programado para el periodo.</t>
    </r>
  </si>
  <si>
    <r>
      <rPr>
        <b/>
        <i/>
        <sz val="10"/>
        <rFont val="Calibri"/>
        <family val="2"/>
        <scheme val="minor"/>
      </rPr>
      <t xml:space="preserve">1. Físicos: </t>
    </r>
    <r>
      <rPr>
        <i/>
        <sz val="10"/>
        <rFont val="Calibri"/>
        <family val="2"/>
        <scheme val="minor"/>
      </rPr>
      <t xml:space="preserve">La ejecución física de un26.39% por encima de los previsto está relacionada a los siguientes factores: primero,la incorporación de monitoreos automatizados  en el sistema, proceso que arrancó, a manera de prueba, a final del 2022 y que, al momento de ser incorporado en la proyección de la producción, cuenta con menos de un año por lo que se dificulta la precisión de estas proyecciones, en particular tomando en cuenta los factores de estacionalidad. Por otro lado, cabe destacar que, debido a la automatización de estos procesos , se generan reportes de monitoreos, o alertas, el 100% de las ocasiones en que las unidades de compras no cumplen con alguna de las condiciones observadas, lo que hace que estos reportes  valores dependan directamente de la gestión de la unidades de compra. Finalmente, en el segundo semestre se incoporaron dos nuevas alertas automatizada en el sistema, además de considerar que en el último trimestre del año se incrementa el número de de publicación de procesos desde las unidades de compras.
</t>
    </r>
    <r>
      <rPr>
        <b/>
        <i/>
        <sz val="10"/>
        <rFont val="Calibri"/>
        <family val="2"/>
        <scheme val="minor"/>
      </rPr>
      <t>2. Financiera:</t>
    </r>
    <r>
      <rPr>
        <i/>
        <sz val="10"/>
        <rFont val="Calibri"/>
        <family val="2"/>
        <scheme val="minor"/>
      </rPr>
      <t xml:space="preserve"> Respecto de la desviación financiera de 9.78% por debajo de lo inicialmente estimado, se debió a procesos de compras que iniciamos en el T3 y que no fueron
adjudicados en el tiempo originalmente previsto, por lo que se esperaba que fuesen completadas todas las etapas de estos procesos, hasta el devengado, en el T4.</t>
    </r>
  </si>
  <si>
    <r>
      <rPr>
        <b/>
        <i/>
        <sz val="10"/>
        <rFont val="Calibri"/>
        <family val="2"/>
        <scheme val="minor"/>
      </rPr>
      <t>1.Físicos:</t>
    </r>
    <r>
      <rPr>
        <i/>
        <sz val="10"/>
        <rFont val="Calibri"/>
        <family val="2"/>
        <scheme val="minor"/>
      </rPr>
      <t xml:space="preserve">  En la programación física se proyectó para el 2023 la habilitación del Sistema Electrónico de Contrataciones Públicas en 46 Gobiernos Locales del territorio nacional, lográndose la habilitacion del SECP en 31 Gobiernos Locales, sistema que permite realizar las transacciones de compras y contrataciones públicas. Esta ejecución representa el 67.39% de lo planificado.
</t>
    </r>
    <r>
      <rPr>
        <b/>
        <i/>
        <sz val="10"/>
        <rFont val="Calibri"/>
        <family val="2"/>
        <scheme val="minor"/>
      </rPr>
      <t xml:space="preserve">2.Financiera: </t>
    </r>
    <r>
      <rPr>
        <i/>
        <sz val="10"/>
        <rFont val="Calibri"/>
        <family val="2"/>
        <scheme val="minor"/>
      </rPr>
      <t xml:space="preserve"> Por otro lado, se esperaba una ejecución financiera máxima en el periodo de RD$ 57,846,678.47, ejecutándose RD$ 58,315,684.12. Lo indicado representa un logro del 100.81%</t>
    </r>
    <r>
      <rPr>
        <b/>
        <i/>
        <sz val="10"/>
        <rFont val="Calibri"/>
        <family val="2"/>
        <scheme val="minor"/>
      </rPr>
      <t xml:space="preserve"> </t>
    </r>
    <r>
      <rPr>
        <i/>
        <sz val="10"/>
        <rFont val="Calibri"/>
        <family val="2"/>
        <scheme val="minor"/>
      </rPr>
      <t>respecto de lo programado para el 2023.</t>
    </r>
  </si>
  <si>
    <r>
      <rPr>
        <b/>
        <i/>
        <sz val="10"/>
        <rFont val="Calibri"/>
        <family val="2"/>
        <scheme val="minor"/>
      </rPr>
      <t xml:space="preserve">1.Físicos: </t>
    </r>
    <r>
      <rPr>
        <i/>
        <sz val="10"/>
        <rFont val="Calibri"/>
        <family val="2"/>
        <scheme val="minor"/>
      </rPr>
      <t xml:space="preserve"> En la programación física estimamos para el 2023 que unas 601 mipymes certificadas se registrarían como proveedoras del Estado. En dicho periodo se alcanzó el registro de 880 mipymes como proveedoras del Estado, lo que implica una ejecución 146.42%.
</t>
    </r>
    <r>
      <rPr>
        <b/>
        <i/>
        <sz val="10"/>
        <rFont val="Calibri"/>
        <family val="2"/>
        <scheme val="minor"/>
      </rPr>
      <t>2.Financiera:</t>
    </r>
    <r>
      <rPr>
        <i/>
        <sz val="10"/>
        <rFont val="Calibri"/>
        <family val="2"/>
        <scheme val="minor"/>
      </rPr>
      <t xml:space="preserve"> Se esperaba una ejecución financiera máxima de RD$ 41,496,374.59, ejecutándose RD$ 65,568,692.03. Lo anterior representa una ejecución financiera del 158.01% respecto de lo programado para el 2023.</t>
    </r>
  </si>
  <si>
    <r>
      <t xml:space="preserve">1.Físicos : </t>
    </r>
    <r>
      <rPr>
        <i/>
        <sz val="10"/>
        <rFont val="Calibri"/>
        <family val="2"/>
        <scheme val="minor"/>
      </rPr>
      <t xml:space="preserve">En la desviación física de 46.42% por encima de lo proyectado, tras haber realizado las investigaciones pertinentes, hemos identificado que el INSTITUTO NACIONAL DE BIENESTAR ESTUDIANTIL realizó la publicación de un total de 52 procesos de compras dirigidos a MiPymes en el T4,  por un monto acumulado de 48,488,235,357.80  ,razón que puede haber influido en el comportamiento inusual del registro de empresa MIPYMES como proveedoras del estado.
</t>
    </r>
    <r>
      <rPr>
        <b/>
        <i/>
        <sz val="10"/>
        <rFont val="Calibri"/>
        <family val="2"/>
        <scheme val="minor"/>
      </rPr>
      <t xml:space="preserve">
2.Financiera: </t>
    </r>
    <r>
      <rPr>
        <i/>
        <sz val="10"/>
        <rFont val="Calibri"/>
        <family val="2"/>
        <scheme val="minor"/>
      </rPr>
      <t>La desviación financiera 58.01% por encima de lo programado se debió a la consideración de la ejecución de los fondos de la cooperación internacional del PROGEF que no se habían considerado en la proyección.</t>
    </r>
  </si>
  <si>
    <t>1. Física: La desviación física de un 32.61% por debajo de lo programado se debió a que a partir del segundo semestre la institución se vió en la necesidad de replantear su estrategia de incorporación de gobiernos locales al uso del Sistema Electrónico de Contrataciones Públicas (SECP), ajustando su meta interna anual de 60 a 30 Gobiernos Locales a ser incorporados en el año. A inicios de año los Gobiernos Locales trabajados durante el periodo no realizaron su primera publicación de adquisiciones en el Sistema Electrónico de Contrataciones Públicas (SECP) dentro del periodo correspondiente. Cabe destacar que se agotaron todas las etapas necesarias y los requisitos técnicos (tales como: capacitaciones, acompañamiento técnico, creación de unidad de compra en el sistema, creación de usuarios, tramitación de documentaciones, seguimiento para motivarlos a realizar la primera publicación, etc.) pero precisamos que la unidad de compras del GL realice la primera publicación de un proceso de compras en el SECP , lo cual es dependiente de la institución ejecutora y no de esta Dirección. 
2.Financiera: No existe un desvío financiero significativo en el periodo.</t>
  </si>
  <si>
    <r>
      <rPr>
        <b/>
        <sz val="10"/>
        <rFont val="Calibri"/>
        <family val="2"/>
      </rPr>
      <t>Nota:</t>
    </r>
    <r>
      <rPr>
        <sz val="10"/>
        <rFont val="Calibri"/>
        <family val="2"/>
      </rPr>
      <t xml:space="preserve"> Primera versión generada antes de la remisión del informe final a el órgano rector DIGEPRES.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</si>
</sst>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i/>
      <sz val="10"/>
      <name val="Calibri"/>
      <family val="2"/>
      <scheme val="minor"/>
    </font>
    <font>
      <b/>
      <i/>
      <sz val="10"/>
      <name val="Calibri"/>
      <family val="2"/>
      <scheme val="minor"/>
    </font>
    <font>
      <b/>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6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24" fillId="9" borderId="0" xfId="0" applyFont="1" applyFill="1" applyAlignment="1" applyProtection="1">
      <alignment vertical="center" wrapText="1"/>
      <protection locked="0"/>
    </xf>
    <xf numFmtId="0" fontId="0" fillId="0" borderId="39" xfId="0" applyBorder="1"/>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166" fontId="16" fillId="7" borderId="44" xfId="0" applyNumberFormat="1" applyFont="1" applyFill="1" applyBorder="1" applyAlignment="1" applyProtection="1">
      <alignment horizontal="center" vertical="center" wrapText="1" readingOrder="1"/>
      <protection locked="0"/>
    </xf>
    <xf numFmtId="0" fontId="9" fillId="0" borderId="39" xfId="0" applyFont="1" applyBorder="1" applyAlignment="1">
      <alignment vertical="center"/>
    </xf>
    <xf numFmtId="0" fontId="2" fillId="0" borderId="39" xfId="0" applyFont="1" applyBorder="1"/>
    <xf numFmtId="0" fontId="9" fillId="0" borderId="43" xfId="0" applyFont="1" applyBorder="1" applyAlignment="1">
      <alignment vertical="center"/>
    </xf>
    <xf numFmtId="0" fontId="9" fillId="0" borderId="43" xfId="0" applyFont="1" applyBorder="1" applyAlignment="1">
      <alignment vertical="center" wrapText="1"/>
    </xf>
    <xf numFmtId="0" fontId="9" fillId="0" borderId="48" xfId="0" applyFont="1" applyBorder="1" applyAlignment="1">
      <alignment vertical="center" wrapText="1"/>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Alignment="1" applyProtection="1">
      <alignment vertical="center" wrapText="1"/>
      <protection locked="0"/>
    </xf>
    <xf numFmtId="0" fontId="25" fillId="9" borderId="0" xfId="0" applyFont="1" applyFill="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59" xfId="0" applyFont="1"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9" fillId="0" borderId="61" xfId="0" applyFont="1" applyBorder="1" applyAlignment="1" applyProtection="1">
      <alignment vertical="center" wrapText="1"/>
      <protection locked="0"/>
    </xf>
    <xf numFmtId="0" fontId="9" fillId="0" borderId="48" xfId="0" applyFont="1" applyBorder="1" applyAlignment="1" applyProtection="1">
      <alignment vertical="center" wrapText="1"/>
      <protection locked="0"/>
    </xf>
    <xf numFmtId="1" fontId="16" fillId="10" borderId="65" xfId="0" applyNumberFormat="1" applyFont="1" applyFill="1" applyBorder="1" applyAlignment="1" applyProtection="1">
      <alignment horizontal="center" vertical="center" wrapText="1" readingOrder="1"/>
      <protection locked="0"/>
    </xf>
    <xf numFmtId="165" fontId="16" fillId="10" borderId="65" xfId="0" applyNumberFormat="1" applyFont="1" applyFill="1" applyBorder="1" applyAlignment="1" applyProtection="1">
      <alignment horizontal="center" vertical="center" wrapText="1" readingOrder="1"/>
      <protection locked="0"/>
    </xf>
    <xf numFmtId="10" fontId="16" fillId="7" borderId="65" xfId="2" applyNumberFormat="1" applyFont="1" applyFill="1" applyBorder="1" applyAlignment="1" applyProtection="1">
      <alignment horizontal="center" vertical="center" wrapText="1" readingOrder="1"/>
      <protection locked="0"/>
    </xf>
    <xf numFmtId="166" fontId="16" fillId="7" borderId="66" xfId="0" applyNumberFormat="1" applyFont="1" applyFill="1" applyBorder="1" applyAlignment="1" applyProtection="1">
      <alignment horizontal="center" vertical="center" wrapText="1" readingOrder="1"/>
      <protection locked="0"/>
    </xf>
    <xf numFmtId="1" fontId="16" fillId="10" borderId="24"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 fontId="16" fillId="9" borderId="26" xfId="0" applyNumberFormat="1" applyFont="1" applyFill="1" applyBorder="1" applyAlignment="1" applyProtection="1">
      <alignment horizontal="center" vertical="center" wrapText="1" readingOrder="1"/>
      <protection locked="0"/>
    </xf>
    <xf numFmtId="165" fontId="16" fillId="9" borderId="26" xfId="0" applyNumberFormat="1" applyFont="1" applyFill="1" applyBorder="1" applyAlignment="1" applyProtection="1">
      <alignment horizontal="center" vertical="center" wrapText="1" readingOrder="1"/>
      <protection locked="0"/>
    </xf>
    <xf numFmtId="1" fontId="16" fillId="9" borderId="24" xfId="0" applyNumberFormat="1" applyFont="1" applyFill="1" applyBorder="1" applyAlignment="1" applyProtection="1">
      <alignment horizontal="center" vertical="center" wrapText="1" readingOrder="1"/>
      <protection locked="0"/>
    </xf>
    <xf numFmtId="165" fontId="16" fillId="9" borderId="24" xfId="0" applyNumberFormat="1" applyFont="1" applyFill="1" applyBorder="1" applyAlignment="1" applyProtection="1">
      <alignment horizontal="center" vertical="center" wrapText="1" readingOrder="1"/>
      <protection locked="0"/>
    </xf>
    <xf numFmtId="1" fontId="16" fillId="9" borderId="65" xfId="0" applyNumberFormat="1" applyFont="1" applyFill="1" applyBorder="1" applyAlignment="1" applyProtection="1">
      <alignment horizontal="center" vertical="center" wrapText="1" readingOrder="1"/>
      <protection locked="0"/>
    </xf>
    <xf numFmtId="165" fontId="16" fillId="9" borderId="65" xfId="0" applyNumberFormat="1" applyFont="1" applyFill="1" applyBorder="1" applyAlignment="1" applyProtection="1">
      <alignment horizontal="center" vertical="center" wrapText="1" readingOrder="1"/>
      <protection locked="0"/>
    </xf>
    <xf numFmtId="0" fontId="16" fillId="9" borderId="47" xfId="0" applyFont="1" applyFill="1" applyBorder="1" applyAlignment="1" applyProtection="1">
      <alignment vertical="center" wrapText="1"/>
      <protection locked="0"/>
    </xf>
    <xf numFmtId="0" fontId="16" fillId="9" borderId="26" xfId="0" applyFont="1" applyFill="1" applyBorder="1" applyAlignment="1" applyProtection="1">
      <alignment vertical="center" wrapText="1"/>
      <protection locked="0"/>
    </xf>
    <xf numFmtId="0" fontId="16" fillId="9" borderId="63" xfId="0" applyFont="1" applyFill="1" applyBorder="1" applyAlignment="1" applyProtection="1">
      <alignment vertical="center" wrapText="1"/>
      <protection locked="0"/>
    </xf>
    <xf numFmtId="0" fontId="16" fillId="9" borderId="24" xfId="0" applyFont="1" applyFill="1" applyBorder="1" applyAlignment="1" applyProtection="1">
      <alignment vertical="center" wrapText="1"/>
      <protection locked="0"/>
    </xf>
    <xf numFmtId="0" fontId="16" fillId="9" borderId="64" xfId="0" applyFont="1" applyFill="1" applyBorder="1" applyAlignment="1" applyProtection="1">
      <alignment vertical="center" wrapText="1"/>
      <protection locked="0"/>
    </xf>
    <xf numFmtId="0" fontId="16" fillId="9" borderId="65" xfId="0" applyFont="1" applyFill="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7" fillId="4" borderId="39" xfId="0" applyFont="1" applyFill="1" applyBorder="1" applyAlignment="1">
      <alignment horizontal="left" vertical="center"/>
    </xf>
    <xf numFmtId="0" fontId="7" fillId="4" borderId="0" xfId="0" applyFont="1" applyFill="1" applyAlignment="1">
      <alignment horizontal="left" vertical="center"/>
    </xf>
    <xf numFmtId="0" fontId="7" fillId="4" borderId="40" xfId="0" applyFont="1" applyFill="1" applyBorder="1" applyAlignment="1">
      <alignment horizontal="left" vertical="center"/>
    </xf>
    <xf numFmtId="0" fontId="21" fillId="0" borderId="2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7" fillId="4" borderId="38" xfId="0" applyFont="1" applyFill="1" applyBorder="1" applyAlignment="1">
      <alignment horizontal="left" vertical="center"/>
    </xf>
    <xf numFmtId="0" fontId="8" fillId="5" borderId="39" xfId="0" applyFont="1" applyFill="1" applyBorder="1" applyAlignment="1">
      <alignment horizontal="left" vertical="center"/>
    </xf>
    <xf numFmtId="0" fontId="8" fillId="5" borderId="0" xfId="0" applyFont="1" applyFill="1" applyAlignment="1">
      <alignment horizontal="left" vertical="center"/>
    </xf>
    <xf numFmtId="0" fontId="8" fillId="5" borderId="40" xfId="0" applyFont="1" applyFill="1" applyBorder="1" applyAlignment="1">
      <alignment horizontal="left" vertical="center"/>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6" fillId="9" borderId="31" xfId="0" applyFont="1" applyFill="1" applyBorder="1" applyAlignment="1" applyProtection="1">
      <alignment horizontal="justify" vertical="center" wrapText="1"/>
      <protection locked="0"/>
    </xf>
    <xf numFmtId="0" fontId="26" fillId="9" borderId="62" xfId="0" applyFont="1" applyFill="1" applyBorder="1" applyAlignment="1" applyProtection="1">
      <alignment horizontal="justify" vertical="center" wrapText="1"/>
      <protection locked="0"/>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0" fontId="23" fillId="9" borderId="34" xfId="0" applyFont="1" applyFill="1" applyBorder="1" applyAlignment="1" applyProtection="1">
      <alignment horizontal="left" vertical="center" wrapText="1"/>
      <protection locked="0"/>
    </xf>
    <xf numFmtId="0" fontId="23" fillId="9" borderId="54" xfId="0" applyFont="1" applyFill="1" applyBorder="1" applyAlignment="1" applyProtection="1">
      <alignment horizontal="left" vertical="center" wrapText="1"/>
      <protection locked="0"/>
    </xf>
    <xf numFmtId="0" fontId="26" fillId="9" borderId="24" xfId="0" applyFont="1" applyFill="1" applyBorder="1" applyAlignment="1" applyProtection="1">
      <alignment horizontal="justify" vertical="center" wrapText="1"/>
      <protection locked="0"/>
    </xf>
    <xf numFmtId="0" fontId="26" fillId="9" borderId="44" xfId="0" applyFont="1" applyFill="1" applyBorder="1" applyAlignment="1" applyProtection="1">
      <alignment horizontal="justify"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6" fillId="9" borderId="49" xfId="0" applyFont="1" applyFill="1" applyBorder="1" applyAlignment="1" applyProtection="1">
      <alignment horizontal="left" wrapText="1"/>
      <protection locked="0"/>
    </xf>
    <xf numFmtId="0" fontId="26" fillId="9" borderId="50" xfId="0" applyFont="1" applyFill="1" applyBorder="1" applyAlignment="1" applyProtection="1">
      <alignment horizontal="left" wrapText="1"/>
      <protection locked="0"/>
    </xf>
    <xf numFmtId="0" fontId="26" fillId="9" borderId="49" xfId="0" applyFont="1" applyFill="1" applyBorder="1" applyAlignment="1" applyProtection="1">
      <alignment horizontal="justify" vertical="center" wrapText="1"/>
      <protection locked="0"/>
    </xf>
    <xf numFmtId="0" fontId="26" fillId="9" borderId="50" xfId="0" applyFont="1" applyFill="1" applyBorder="1" applyAlignment="1" applyProtection="1">
      <alignment horizontal="justify" vertical="center" wrapText="1"/>
      <protection locked="0"/>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xf numFmtId="0" fontId="26" fillId="9" borderId="33" xfId="0" applyFont="1" applyFill="1" applyBorder="1" applyAlignment="1" applyProtection="1">
      <alignment horizontal="left" vertical="center" wrapText="1"/>
      <protection locked="0"/>
    </xf>
    <xf numFmtId="0" fontId="26" fillId="9" borderId="56" xfId="0" applyFont="1" applyFill="1" applyBorder="1" applyAlignment="1" applyProtection="1">
      <alignment horizontal="left" vertical="center" wrapText="1"/>
      <protection locked="0"/>
    </xf>
    <xf numFmtId="0" fontId="26" fillId="9" borderId="35" xfId="0" applyFont="1" applyFill="1" applyBorder="1" applyAlignment="1" applyProtection="1">
      <alignment horizontal="justify" vertical="center" wrapText="1"/>
      <protection locked="0"/>
    </xf>
    <xf numFmtId="0" fontId="26" fillId="9" borderId="58" xfId="0" applyFont="1" applyFill="1" applyBorder="1" applyAlignment="1" applyProtection="1">
      <alignment horizontal="justify" vertical="center" wrapText="1"/>
      <protection locked="0"/>
    </xf>
    <xf numFmtId="0" fontId="28" fillId="9" borderId="32" xfId="0" applyFont="1" applyFill="1" applyBorder="1" applyAlignment="1" applyProtection="1">
      <alignment horizontal="left" vertical="center" wrapText="1"/>
      <protection locked="0"/>
    </xf>
    <xf numFmtId="0" fontId="28" fillId="9" borderId="60" xfId="0" applyFont="1" applyFill="1" applyBorder="1" applyAlignment="1" applyProtection="1">
      <alignment horizontal="left" vertical="center" wrapText="1"/>
      <protection locked="0"/>
    </xf>
    <xf numFmtId="0" fontId="26" fillId="9" borderId="24" xfId="0" applyFont="1" applyFill="1" applyBorder="1" applyAlignment="1" applyProtection="1">
      <alignment horizontal="left" vertical="center" wrapText="1"/>
      <protection locked="0"/>
    </xf>
    <xf numFmtId="0" fontId="26" fillId="9" borderId="44" xfId="0" applyFont="1" applyFill="1" applyBorder="1" applyAlignment="1" applyProtection="1">
      <alignment horizontal="left" vertical="center" wrapText="1"/>
      <protection locked="0"/>
    </xf>
    <xf numFmtId="0" fontId="27" fillId="9" borderId="49" xfId="0" applyFont="1" applyFill="1" applyBorder="1" applyAlignment="1" applyProtection="1">
      <alignment horizontal="left" wrapText="1"/>
      <protection locked="0"/>
    </xf>
    <xf numFmtId="0" fontId="18" fillId="0" borderId="0" xfId="0" applyFont="1" applyAlignment="1">
      <alignment horizontal="left" vertical="top" wrapText="1"/>
    </xf>
    <xf numFmtId="39" fontId="11" fillId="0" borderId="23" xfId="1" applyNumberFormat="1" applyFont="1" applyFill="1" applyBorder="1" applyAlignment="1" applyProtection="1">
      <alignment horizontal="center" vertical="top" wrapText="1" readingOrder="1"/>
      <protection locked="0"/>
    </xf>
    <xf numFmtId="39" fontId="11" fillId="0" borderId="30" xfId="1" applyNumberFormat="1" applyFont="1" applyFill="1" applyBorder="1" applyAlignment="1" applyProtection="1">
      <alignment horizontal="center" vertical="top" wrapText="1" readingOrder="1"/>
      <protection locked="0"/>
    </xf>
    <xf numFmtId="39" fontId="11" fillId="0" borderId="22" xfId="1" applyNumberFormat="1" applyFont="1" applyFill="1" applyBorder="1" applyAlignment="1" applyProtection="1">
      <alignment horizontal="center" vertical="top" wrapText="1" readingOrder="1"/>
      <protection locked="0"/>
    </xf>
    <xf numFmtId="10" fontId="11" fillId="0" borderId="24" xfId="2" applyNumberFormat="1" applyFont="1" applyFill="1" applyBorder="1" applyAlignment="1" applyProtection="1">
      <alignment horizontal="center" vertical="center" wrapText="1" readingOrder="1"/>
    </xf>
    <xf numFmtId="10" fontId="11" fillId="0" borderId="44" xfId="2" applyNumberFormat="1" applyFont="1" applyFill="1" applyBorder="1" applyAlignment="1" applyProtection="1">
      <alignment horizontal="center" vertical="center" wrapText="1" readingOrder="1"/>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family val="2"/>
        <scheme val="none"/>
      </font>
      <numFmt numFmtId="167" formatCode="[$-10409]#,##0;\-#,##0"/>
      <fill>
        <patternFill patternType="none">
          <fgColor indexed="64"/>
          <bgColor indexed="65"/>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2"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Tabla1[[#This Row],[Física 
(E)]]/Tabla1[[#This Row],[Física
(C)]]</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5"/>
  <sheetViews>
    <sheetView tabSelected="1" topLeftCell="A45" zoomScale="85" zoomScaleNormal="85" zoomScaleSheetLayoutView="70" workbookViewId="0">
      <selection activeCell="O22" sqref="O22"/>
    </sheetView>
  </sheetViews>
  <sheetFormatPr defaultColWidth="10.88671875" defaultRowHeight="14.4" x14ac:dyDescent="0.3"/>
  <cols>
    <col min="1" max="1" width="24" style="4" customWidth="1"/>
    <col min="2" max="2" width="24.44140625" style="4" customWidth="1"/>
    <col min="3" max="9" width="15.77734375" style="4" customWidth="1"/>
    <col min="10" max="10" width="17.77734375" style="4" customWidth="1"/>
    <col min="11" max="11" width="11.33203125" style="4"/>
  </cols>
  <sheetData>
    <row r="1" spans="1:11" ht="21.6" customHeight="1" thickBot="1" x14ac:dyDescent="0.35">
      <c r="A1" s="9"/>
      <c r="B1" s="80" t="s">
        <v>76</v>
      </c>
      <c r="C1" s="81"/>
      <c r="D1" s="81"/>
      <c r="E1" s="81"/>
      <c r="F1" s="81"/>
      <c r="G1" s="81"/>
      <c r="H1" s="81"/>
      <c r="I1" s="81"/>
      <c r="J1" s="82"/>
      <c r="K1" s="1"/>
    </row>
    <row r="2" spans="1:11" ht="21.6" thickBot="1" x14ac:dyDescent="0.35">
      <c r="A2" s="10"/>
      <c r="B2" s="83" t="s">
        <v>0</v>
      </c>
      <c r="C2" s="84"/>
      <c r="D2" s="83" t="s">
        <v>1</v>
      </c>
      <c r="E2" s="84"/>
      <c r="F2" s="84"/>
      <c r="G2" s="84"/>
      <c r="H2" s="85"/>
      <c r="I2" s="2" t="s">
        <v>2</v>
      </c>
      <c r="J2" s="3" t="s">
        <v>3</v>
      </c>
      <c r="K2" s="1"/>
    </row>
    <row r="3" spans="1:11" ht="21.6" thickBot="1" x14ac:dyDescent="0.35">
      <c r="A3" s="11"/>
      <c r="B3" s="86" t="s">
        <v>4</v>
      </c>
      <c r="C3" s="87"/>
      <c r="D3" s="86"/>
      <c r="E3" s="87"/>
      <c r="F3" s="87"/>
      <c r="G3" s="87"/>
      <c r="H3" s="88"/>
      <c r="I3" s="13"/>
      <c r="J3" s="14"/>
      <c r="K3" s="1"/>
    </row>
    <row r="4" spans="1:11" x14ac:dyDescent="0.3">
      <c r="A4" s="89"/>
      <c r="B4" s="90"/>
      <c r="C4" s="90"/>
      <c r="D4" s="91"/>
      <c r="E4" s="91"/>
      <c r="F4" s="91"/>
      <c r="G4" s="91"/>
      <c r="H4" s="91"/>
      <c r="I4" s="90"/>
      <c r="J4" s="92"/>
      <c r="K4" s="1"/>
    </row>
    <row r="5" spans="1:11" ht="3" customHeight="1" thickBot="1" x14ac:dyDescent="0.35">
      <c r="A5" s="77"/>
      <c r="B5" s="78"/>
      <c r="C5" s="78"/>
      <c r="D5" s="78"/>
      <c r="E5" s="78"/>
      <c r="F5" s="78"/>
      <c r="G5" s="78"/>
      <c r="H5" s="78"/>
      <c r="I5" s="78"/>
      <c r="J5" s="79"/>
      <c r="K5" s="1"/>
    </row>
    <row r="6" spans="1:11" ht="15.6" x14ac:dyDescent="0.3">
      <c r="A6" s="64" t="s">
        <v>5</v>
      </c>
      <c r="B6" s="65"/>
      <c r="C6" s="65"/>
      <c r="D6" s="65"/>
      <c r="E6" s="65"/>
      <c r="F6" s="65"/>
      <c r="G6" s="65"/>
      <c r="H6" s="65"/>
      <c r="I6" s="65"/>
      <c r="J6" s="66"/>
      <c r="K6" s="1"/>
    </row>
    <row r="7" spans="1:11" ht="15.6" x14ac:dyDescent="0.3">
      <c r="A7" s="67" t="s">
        <v>6</v>
      </c>
      <c r="B7" s="68"/>
      <c r="C7" s="68"/>
      <c r="D7" s="68"/>
      <c r="E7" s="68"/>
      <c r="F7" s="68"/>
      <c r="G7" s="68"/>
      <c r="H7" s="68"/>
      <c r="I7" s="68"/>
      <c r="J7" s="69"/>
      <c r="K7" s="1"/>
    </row>
    <row r="8" spans="1:11" x14ac:dyDescent="0.3">
      <c r="A8" s="21" t="s">
        <v>7</v>
      </c>
      <c r="B8" s="93" t="s">
        <v>48</v>
      </c>
      <c r="C8" s="94"/>
      <c r="D8" s="94"/>
      <c r="E8" s="94"/>
      <c r="F8" s="94"/>
      <c r="G8" s="94"/>
      <c r="H8" s="94"/>
      <c r="I8" s="94"/>
      <c r="J8" s="95"/>
      <c r="K8" s="1"/>
    </row>
    <row r="9" spans="1:11" ht="15" customHeight="1" x14ac:dyDescent="0.3">
      <c r="A9" s="22" t="s">
        <v>35</v>
      </c>
      <c r="B9" s="93" t="s">
        <v>49</v>
      </c>
      <c r="C9" s="94"/>
      <c r="D9" s="94"/>
      <c r="E9" s="94"/>
      <c r="F9" s="94"/>
      <c r="G9" s="94"/>
      <c r="H9" s="94"/>
      <c r="I9" s="94"/>
      <c r="J9" s="95"/>
      <c r="K9" s="1"/>
    </row>
    <row r="10" spans="1:11" x14ac:dyDescent="0.3">
      <c r="A10" s="22" t="s">
        <v>36</v>
      </c>
      <c r="B10" s="93" t="s">
        <v>50</v>
      </c>
      <c r="C10" s="94"/>
      <c r="D10" s="94"/>
      <c r="E10" s="94"/>
      <c r="F10" s="94"/>
      <c r="G10" s="94"/>
      <c r="H10" s="94"/>
      <c r="I10" s="94"/>
      <c r="J10" s="95"/>
      <c r="K10" s="1"/>
    </row>
    <row r="11" spans="1:11" ht="50.1" customHeight="1" x14ac:dyDescent="0.3">
      <c r="A11" s="21" t="s">
        <v>8</v>
      </c>
      <c r="B11" s="96" t="s">
        <v>47</v>
      </c>
      <c r="C11" s="96"/>
      <c r="D11" s="96"/>
      <c r="E11" s="96"/>
      <c r="F11" s="96"/>
      <c r="G11" s="96"/>
      <c r="H11" s="96"/>
      <c r="I11" s="96"/>
      <c r="J11" s="97"/>
    </row>
    <row r="12" spans="1:11" ht="37.799999999999997" customHeight="1" x14ac:dyDescent="0.3">
      <c r="A12" s="21" t="s">
        <v>9</v>
      </c>
      <c r="B12" s="96" t="s">
        <v>71</v>
      </c>
      <c r="C12" s="96"/>
      <c r="D12" s="96"/>
      <c r="E12" s="96"/>
      <c r="F12" s="96"/>
      <c r="G12" s="96"/>
      <c r="H12" s="96"/>
      <c r="I12" s="96"/>
      <c r="J12" s="97"/>
    </row>
    <row r="13" spans="1:11" ht="15.6" x14ac:dyDescent="0.3">
      <c r="A13" s="57" t="s">
        <v>10</v>
      </c>
      <c r="B13" s="58"/>
      <c r="C13" s="58"/>
      <c r="D13" s="58"/>
      <c r="E13" s="58"/>
      <c r="F13" s="58"/>
      <c r="G13" s="58"/>
      <c r="H13" s="58"/>
      <c r="I13" s="58"/>
      <c r="J13" s="59"/>
    </row>
    <row r="14" spans="1:11" ht="27.75" customHeight="1" x14ac:dyDescent="0.3">
      <c r="A14" s="21" t="s">
        <v>11</v>
      </c>
      <c r="B14" s="12">
        <v>1</v>
      </c>
      <c r="C14" s="55" t="str">
        <f>IFERROR(VLOOKUP(B14,'[1]Validacion datos'!A2:B5,2,FALSE),"")</f>
        <v>DESARROLLO INSTITUCIONAL</v>
      </c>
      <c r="D14" s="55"/>
      <c r="E14" s="55"/>
      <c r="F14" s="55"/>
      <c r="G14" s="55"/>
      <c r="H14" s="55"/>
      <c r="I14" s="55"/>
      <c r="J14" s="56"/>
    </row>
    <row r="15" spans="1:11" ht="26.25" customHeight="1" x14ac:dyDescent="0.3">
      <c r="A15" s="21" t="s">
        <v>12</v>
      </c>
      <c r="B15" s="5">
        <v>1.1000000000000001</v>
      </c>
      <c r="C15" s="55" t="str">
        <f>IFERROR(VLOOKUP(B15,'[1]Validacion datos'!A8:B26,2,FALSE),"")</f>
        <v>Administración pública transparente, eficiente y orientada</v>
      </c>
      <c r="D15" s="55"/>
      <c r="E15" s="55"/>
      <c r="F15" s="55"/>
      <c r="G15" s="55"/>
      <c r="H15" s="55"/>
      <c r="I15" s="55"/>
      <c r="J15" s="56"/>
    </row>
    <row r="16" spans="1:11" ht="25.35" customHeight="1" x14ac:dyDescent="0.3">
      <c r="A16" s="21" t="s">
        <v>13</v>
      </c>
      <c r="B16" s="6" t="s">
        <v>52</v>
      </c>
      <c r="C16" s="5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55"/>
      <c r="E16" s="55"/>
      <c r="F16" s="55"/>
      <c r="G16" s="55"/>
      <c r="H16" s="55"/>
      <c r="I16" s="55"/>
      <c r="J16" s="56"/>
    </row>
    <row r="17" spans="1:11" ht="15.6" x14ac:dyDescent="0.3">
      <c r="A17" s="57" t="s">
        <v>14</v>
      </c>
      <c r="B17" s="58"/>
      <c r="C17" s="58"/>
      <c r="D17" s="58"/>
      <c r="E17" s="58"/>
      <c r="F17" s="58"/>
      <c r="G17" s="58"/>
      <c r="H17" s="58"/>
      <c r="I17" s="58"/>
      <c r="J17" s="59"/>
    </row>
    <row r="18" spans="1:11" ht="19.95" customHeight="1" x14ac:dyDescent="0.3">
      <c r="A18" s="23" t="s">
        <v>15</v>
      </c>
      <c r="B18" s="60" t="s">
        <v>51</v>
      </c>
      <c r="C18" s="60"/>
      <c r="D18" s="60"/>
      <c r="E18" s="60"/>
      <c r="F18" s="60"/>
      <c r="G18" s="60"/>
      <c r="H18" s="60"/>
      <c r="I18" s="60"/>
      <c r="J18" s="61"/>
    </row>
    <row r="19" spans="1:11" ht="67.5" customHeight="1" x14ac:dyDescent="0.3">
      <c r="A19" s="24" t="s">
        <v>16</v>
      </c>
      <c r="B19" s="62" t="s">
        <v>53</v>
      </c>
      <c r="C19" s="62"/>
      <c r="D19" s="62"/>
      <c r="E19" s="62"/>
      <c r="F19" s="62"/>
      <c r="G19" s="62"/>
      <c r="H19" s="62"/>
      <c r="I19" s="62"/>
      <c r="J19" s="63"/>
    </row>
    <row r="20" spans="1:11" ht="25.5" customHeight="1" x14ac:dyDescent="0.3">
      <c r="A20" s="24" t="s">
        <v>17</v>
      </c>
      <c r="B20" s="62" t="s">
        <v>54</v>
      </c>
      <c r="C20" s="62"/>
      <c r="D20" s="62"/>
      <c r="E20" s="62"/>
      <c r="F20" s="62"/>
      <c r="G20" s="62"/>
      <c r="H20" s="62"/>
      <c r="I20" s="62"/>
      <c r="J20" s="63"/>
    </row>
    <row r="21" spans="1:11" ht="18.45" customHeight="1" thickBot="1" x14ac:dyDescent="0.35">
      <c r="A21" s="25" t="s">
        <v>37</v>
      </c>
      <c r="B21" s="75" t="s">
        <v>55</v>
      </c>
      <c r="C21" s="75"/>
      <c r="D21" s="75"/>
      <c r="E21" s="75"/>
      <c r="F21" s="75"/>
      <c r="G21" s="75"/>
      <c r="H21" s="75"/>
      <c r="I21" s="75"/>
      <c r="J21" s="76"/>
      <c r="K21" s="1"/>
    </row>
    <row r="22" spans="1:11" ht="15.6" x14ac:dyDescent="0.3">
      <c r="A22" s="64" t="s">
        <v>18</v>
      </c>
      <c r="B22" s="65"/>
      <c r="C22" s="65"/>
      <c r="D22" s="65"/>
      <c r="E22" s="65"/>
      <c r="F22" s="65"/>
      <c r="G22" s="65"/>
      <c r="H22" s="65"/>
      <c r="I22" s="65"/>
      <c r="J22" s="66"/>
    </row>
    <row r="23" spans="1:11" ht="15.6" x14ac:dyDescent="0.3">
      <c r="A23" s="67" t="s">
        <v>19</v>
      </c>
      <c r="B23" s="68"/>
      <c r="C23" s="68"/>
      <c r="D23" s="68"/>
      <c r="E23" s="68"/>
      <c r="F23" s="68"/>
      <c r="G23" s="68"/>
      <c r="H23" s="68"/>
      <c r="I23" s="68"/>
      <c r="J23" s="69"/>
      <c r="K23" s="1"/>
    </row>
    <row r="24" spans="1:11" ht="15" customHeight="1" x14ac:dyDescent="0.3">
      <c r="A24" s="70" t="s">
        <v>20</v>
      </c>
      <c r="B24" s="71"/>
      <c r="C24" s="72" t="s">
        <v>21</v>
      </c>
      <c r="D24" s="74"/>
      <c r="E24" s="74"/>
      <c r="F24" s="74" t="s">
        <v>22</v>
      </c>
      <c r="G24" s="74"/>
      <c r="H24" s="71"/>
      <c r="I24" s="72" t="s">
        <v>23</v>
      </c>
      <c r="J24" s="73"/>
    </row>
    <row r="25" spans="1:11" x14ac:dyDescent="0.3">
      <c r="A25" s="100">
        <v>564624143</v>
      </c>
      <c r="B25" s="101"/>
      <c r="C25" s="105">
        <v>628006635.27999997</v>
      </c>
      <c r="D25" s="106"/>
      <c r="E25" s="107"/>
      <c r="F25" s="134">
        <v>585581219.05999994</v>
      </c>
      <c r="G25" s="135"/>
      <c r="H25" s="136"/>
      <c r="I25" s="137">
        <f>F25/C25</f>
        <v>0.93244431852048115</v>
      </c>
      <c r="J25" s="138"/>
    </row>
    <row r="26" spans="1:11" ht="15.6" x14ac:dyDescent="0.3">
      <c r="A26" s="67" t="s">
        <v>75</v>
      </c>
      <c r="B26" s="68"/>
      <c r="C26" s="68"/>
      <c r="D26" s="68"/>
      <c r="E26" s="68"/>
      <c r="F26" s="68"/>
      <c r="G26" s="68"/>
      <c r="H26" s="68"/>
      <c r="I26" s="68"/>
      <c r="J26" s="69"/>
      <c r="K26" s="1"/>
    </row>
    <row r="27" spans="1:11" x14ac:dyDescent="0.3">
      <c r="A27" s="17"/>
      <c r="B27"/>
      <c r="C27" s="102" t="s">
        <v>46</v>
      </c>
      <c r="D27" s="103"/>
      <c r="E27" s="102" t="s">
        <v>73</v>
      </c>
      <c r="F27" s="103"/>
      <c r="G27" s="102" t="s">
        <v>74</v>
      </c>
      <c r="H27" s="102"/>
      <c r="I27" s="102" t="s">
        <v>24</v>
      </c>
      <c r="J27" s="104"/>
    </row>
    <row r="28" spans="1:11" ht="41.4" x14ac:dyDescent="0.3">
      <c r="A28" s="18" t="s">
        <v>25</v>
      </c>
      <c r="B28" s="7" t="s">
        <v>26</v>
      </c>
      <c r="C28" s="7" t="s">
        <v>38</v>
      </c>
      <c r="D28" s="7" t="s">
        <v>39</v>
      </c>
      <c r="E28" s="7" t="s">
        <v>40</v>
      </c>
      <c r="F28" s="7" t="s">
        <v>41</v>
      </c>
      <c r="G28" s="7" t="s">
        <v>42</v>
      </c>
      <c r="H28" s="7" t="s">
        <v>43</v>
      </c>
      <c r="I28" s="7" t="s">
        <v>44</v>
      </c>
      <c r="J28" s="19" t="s">
        <v>45</v>
      </c>
    </row>
    <row r="29" spans="1:11" ht="64.2" customHeight="1" x14ac:dyDescent="0.3">
      <c r="A29" s="48" t="s">
        <v>56</v>
      </c>
      <c r="B29" s="49" t="s">
        <v>63</v>
      </c>
      <c r="C29" s="42">
        <v>231</v>
      </c>
      <c r="D29" s="43">
        <v>49925054</v>
      </c>
      <c r="E29" s="42">
        <v>231</v>
      </c>
      <c r="F29" s="43">
        <v>53274537.859999999</v>
      </c>
      <c r="G29" s="26">
        <v>357</v>
      </c>
      <c r="H29" s="15">
        <v>50636110.649999999</v>
      </c>
      <c r="I29" s="8">
        <f>Tabla1[[#This Row],[Física 
(E)]]/Tabla1[[#This Row],[Física
(C)]]</f>
        <v>1.5454545454545454</v>
      </c>
      <c r="J29" s="20">
        <f>H29/F29</f>
        <v>0.95047489258501849</v>
      </c>
    </row>
    <row r="30" spans="1:11" ht="87" customHeight="1" x14ac:dyDescent="0.3">
      <c r="A30" s="48" t="s">
        <v>57</v>
      </c>
      <c r="B30" s="49" t="s">
        <v>64</v>
      </c>
      <c r="C30" s="42">
        <v>22580</v>
      </c>
      <c r="D30" s="43">
        <v>125513262</v>
      </c>
      <c r="E30" s="42">
        <v>22580</v>
      </c>
      <c r="F30" s="43">
        <v>190577767.22999999</v>
      </c>
      <c r="G30" s="26">
        <v>28539</v>
      </c>
      <c r="H30" s="15">
        <v>171934807.71000001</v>
      </c>
      <c r="I30" s="8">
        <f>Tabla1[[#This Row],[Física 
(E)]]/Tabla1[[#This Row],[Física
(C)]]</f>
        <v>1.2639061116031887</v>
      </c>
      <c r="J30" s="20">
        <f>H30/F30</f>
        <v>0.90217662956718025</v>
      </c>
    </row>
    <row r="31" spans="1:11" ht="85.2" customHeight="1" x14ac:dyDescent="0.3">
      <c r="A31" s="50" t="s">
        <v>65</v>
      </c>
      <c r="B31" s="51" t="s">
        <v>66</v>
      </c>
      <c r="C31" s="44">
        <v>46</v>
      </c>
      <c r="D31" s="45">
        <v>51685467</v>
      </c>
      <c r="E31" s="44">
        <v>46</v>
      </c>
      <c r="F31" s="45">
        <v>57846678.469999999</v>
      </c>
      <c r="G31" s="40">
        <v>31</v>
      </c>
      <c r="H31" s="41">
        <v>58315684.119999997</v>
      </c>
      <c r="I31" s="8">
        <f>Tabla1[[#This Row],[Física 
(E)]]/Tabla1[[#This Row],[Física
(C)]]</f>
        <v>0.67391304347826086</v>
      </c>
      <c r="J31" s="20">
        <f t="shared" ref="J31:J32" si="0">H31/F31</f>
        <v>1.0081077369073703</v>
      </c>
    </row>
    <row r="32" spans="1:11" ht="76.8" customHeight="1" thickBot="1" x14ac:dyDescent="0.35">
      <c r="A32" s="52" t="s">
        <v>58</v>
      </c>
      <c r="B32" s="53" t="s">
        <v>67</v>
      </c>
      <c r="C32" s="46">
        <v>601</v>
      </c>
      <c r="D32" s="47">
        <v>19866100</v>
      </c>
      <c r="E32" s="46">
        <v>601</v>
      </c>
      <c r="F32" s="47">
        <v>41496374.590000004</v>
      </c>
      <c r="G32" s="36">
        <v>880</v>
      </c>
      <c r="H32" s="37">
        <v>65568692.030000001</v>
      </c>
      <c r="I32" s="38">
        <f>Tabla1[[#This Row],[Física 
(E)]]/Tabla1[[#This Row],[Física
(C)]]</f>
        <v>1.4642262895174709</v>
      </c>
      <c r="J32" s="39">
        <f t="shared" si="0"/>
        <v>1.5801065196139101</v>
      </c>
    </row>
    <row r="33" spans="1:14" ht="15.6" x14ac:dyDescent="0.3">
      <c r="A33" s="64" t="s">
        <v>27</v>
      </c>
      <c r="B33" s="65"/>
      <c r="C33" s="65"/>
      <c r="D33" s="65"/>
      <c r="E33" s="65"/>
      <c r="F33" s="65"/>
      <c r="G33" s="65"/>
      <c r="H33" s="65"/>
      <c r="I33" s="65"/>
      <c r="J33" s="66"/>
    </row>
    <row r="34" spans="1:14" ht="16.2" thickBot="1" x14ac:dyDescent="0.35">
      <c r="A34" s="67" t="s">
        <v>28</v>
      </c>
      <c r="B34" s="68"/>
      <c r="C34" s="68"/>
      <c r="D34" s="68"/>
      <c r="E34" s="68"/>
      <c r="F34" s="68"/>
      <c r="G34" s="68"/>
      <c r="H34" s="68"/>
      <c r="I34" s="68"/>
      <c r="J34" s="69"/>
      <c r="K34" s="1"/>
    </row>
    <row r="35" spans="1:14" ht="20.7" customHeight="1" x14ac:dyDescent="0.3">
      <c r="A35" s="29" t="s">
        <v>29</v>
      </c>
      <c r="B35" s="108" t="s">
        <v>72</v>
      </c>
      <c r="C35" s="108"/>
      <c r="D35" s="108"/>
      <c r="E35" s="108"/>
      <c r="F35" s="108"/>
      <c r="G35" s="108"/>
      <c r="H35" s="108"/>
      <c r="I35" s="108"/>
      <c r="J35" s="109"/>
      <c r="K35" s="1"/>
    </row>
    <row r="36" spans="1:14" ht="43.05" customHeight="1" x14ac:dyDescent="0.3">
      <c r="A36" s="30" t="s">
        <v>30</v>
      </c>
      <c r="B36" s="124" t="s">
        <v>59</v>
      </c>
      <c r="C36" s="124"/>
      <c r="D36" s="124"/>
      <c r="E36" s="124"/>
      <c r="F36" s="124"/>
      <c r="G36" s="124"/>
      <c r="H36" s="124"/>
      <c r="I36" s="124"/>
      <c r="J36" s="125"/>
      <c r="K36" s="1"/>
    </row>
    <row r="37" spans="1:14" ht="74.400000000000006" customHeight="1" x14ac:dyDescent="0.3">
      <c r="A37" s="30" t="s">
        <v>31</v>
      </c>
      <c r="B37" s="110" t="s">
        <v>77</v>
      </c>
      <c r="C37" s="110"/>
      <c r="D37" s="110"/>
      <c r="E37" s="110"/>
      <c r="F37" s="110"/>
      <c r="G37" s="110"/>
      <c r="H37" s="110"/>
      <c r="I37" s="110"/>
      <c r="J37" s="111"/>
      <c r="K37" s="1"/>
    </row>
    <row r="38" spans="1:14" ht="46.2" customHeight="1" thickBot="1" x14ac:dyDescent="0.35">
      <c r="A38" s="31" t="s">
        <v>32</v>
      </c>
      <c r="B38" s="126" t="s">
        <v>78</v>
      </c>
      <c r="C38" s="126"/>
      <c r="D38" s="126"/>
      <c r="E38" s="126"/>
      <c r="F38" s="126"/>
      <c r="G38" s="126"/>
      <c r="H38" s="126"/>
      <c r="I38" s="126"/>
      <c r="J38" s="127"/>
      <c r="K38" s="1"/>
    </row>
    <row r="39" spans="1:14" ht="21.45" customHeight="1" x14ac:dyDescent="0.3">
      <c r="A39" s="54" t="s">
        <v>29</v>
      </c>
      <c r="B39" s="128" t="s">
        <v>60</v>
      </c>
      <c r="C39" s="128"/>
      <c r="D39" s="128"/>
      <c r="E39" s="128"/>
      <c r="F39" s="128"/>
      <c r="G39" s="128"/>
      <c r="H39" s="128"/>
      <c r="I39" s="128"/>
      <c r="J39" s="129"/>
    </row>
    <row r="40" spans="1:14" ht="31.95" customHeight="1" x14ac:dyDescent="0.3">
      <c r="A40" s="33" t="s">
        <v>30</v>
      </c>
      <c r="B40" s="130" t="s">
        <v>68</v>
      </c>
      <c r="C40" s="130"/>
      <c r="D40" s="130"/>
      <c r="E40" s="130"/>
      <c r="F40" s="130"/>
      <c r="G40" s="130"/>
      <c r="H40" s="130"/>
      <c r="I40" s="130"/>
      <c r="J40" s="131"/>
    </row>
    <row r="41" spans="1:14" ht="73.5" customHeight="1" x14ac:dyDescent="0.3">
      <c r="A41" s="33" t="s">
        <v>31</v>
      </c>
      <c r="B41" s="110" t="s">
        <v>79</v>
      </c>
      <c r="C41" s="110"/>
      <c r="D41" s="110"/>
      <c r="E41" s="110"/>
      <c r="F41" s="110"/>
      <c r="G41" s="110"/>
      <c r="H41" s="110"/>
      <c r="I41" s="110"/>
      <c r="J41" s="111"/>
    </row>
    <row r="42" spans="1:14" ht="121.2" customHeight="1" thickBot="1" x14ac:dyDescent="0.35">
      <c r="A42" s="34" t="s">
        <v>32</v>
      </c>
      <c r="B42" s="98" t="s">
        <v>80</v>
      </c>
      <c r="C42" s="98"/>
      <c r="D42" s="98"/>
      <c r="E42" s="98"/>
      <c r="F42" s="98"/>
      <c r="G42" s="98"/>
      <c r="H42" s="98"/>
      <c r="I42" s="98"/>
      <c r="J42" s="99"/>
      <c r="L42" s="16"/>
      <c r="M42" s="16"/>
      <c r="N42" s="16"/>
    </row>
    <row r="43" spans="1:14" ht="24.45" customHeight="1" x14ac:dyDescent="0.3">
      <c r="A43" s="32" t="s">
        <v>29</v>
      </c>
      <c r="B43" s="128" t="s">
        <v>69</v>
      </c>
      <c r="C43" s="128"/>
      <c r="D43" s="128"/>
      <c r="E43" s="128"/>
      <c r="F43" s="128"/>
      <c r="G43" s="128"/>
      <c r="H43" s="128"/>
      <c r="I43" s="128"/>
      <c r="J43" s="129"/>
    </row>
    <row r="44" spans="1:14" ht="27" customHeight="1" x14ac:dyDescent="0.3">
      <c r="A44" s="33" t="s">
        <v>30</v>
      </c>
      <c r="B44" s="130" t="s">
        <v>70</v>
      </c>
      <c r="C44" s="130"/>
      <c r="D44" s="130"/>
      <c r="E44" s="130"/>
      <c r="F44" s="130"/>
      <c r="G44" s="130"/>
      <c r="H44" s="130"/>
      <c r="I44" s="130"/>
      <c r="J44" s="131"/>
    </row>
    <row r="45" spans="1:14" ht="75" customHeight="1" x14ac:dyDescent="0.3">
      <c r="A45" s="33" t="s">
        <v>31</v>
      </c>
      <c r="B45" s="110" t="s">
        <v>81</v>
      </c>
      <c r="C45" s="110"/>
      <c r="D45" s="110"/>
      <c r="E45" s="110"/>
      <c r="F45" s="110"/>
      <c r="G45" s="110"/>
      <c r="H45" s="110"/>
      <c r="I45" s="110"/>
      <c r="J45" s="111"/>
    </row>
    <row r="46" spans="1:14" ht="112.8" customHeight="1" thickBot="1" x14ac:dyDescent="0.35">
      <c r="A46" s="35" t="s">
        <v>32</v>
      </c>
      <c r="B46" s="120" t="s">
        <v>84</v>
      </c>
      <c r="C46" s="120"/>
      <c r="D46" s="120"/>
      <c r="E46" s="120"/>
      <c r="F46" s="120"/>
      <c r="G46" s="120"/>
      <c r="H46" s="120"/>
      <c r="I46" s="120"/>
      <c r="J46" s="121"/>
    </row>
    <row r="47" spans="1:14" ht="22.5" customHeight="1" x14ac:dyDescent="0.3">
      <c r="A47" s="32" t="s">
        <v>29</v>
      </c>
      <c r="B47" s="128" t="s">
        <v>62</v>
      </c>
      <c r="C47" s="128"/>
      <c r="D47" s="128"/>
      <c r="E47" s="128"/>
      <c r="F47" s="128"/>
      <c r="G47" s="128"/>
      <c r="H47" s="128"/>
      <c r="I47" s="128"/>
      <c r="J47" s="129"/>
    </row>
    <row r="48" spans="1:14" ht="20.55" customHeight="1" x14ac:dyDescent="0.3">
      <c r="A48" s="33" t="s">
        <v>30</v>
      </c>
      <c r="B48" s="130" t="s">
        <v>61</v>
      </c>
      <c r="C48" s="130"/>
      <c r="D48" s="130"/>
      <c r="E48" s="130"/>
      <c r="F48" s="130"/>
      <c r="G48" s="130"/>
      <c r="H48" s="130"/>
      <c r="I48" s="130"/>
      <c r="J48" s="131"/>
    </row>
    <row r="49" spans="1:11" ht="72.599999999999994" customHeight="1" x14ac:dyDescent="0.3">
      <c r="A49" s="33" t="s">
        <v>31</v>
      </c>
      <c r="B49" s="130" t="s">
        <v>82</v>
      </c>
      <c r="C49" s="130"/>
      <c r="D49" s="130"/>
      <c r="E49" s="130"/>
      <c r="F49" s="130"/>
      <c r="G49" s="130"/>
      <c r="H49" s="130"/>
      <c r="I49" s="130"/>
      <c r="J49" s="131"/>
      <c r="K49" s="1"/>
    </row>
    <row r="50" spans="1:11" ht="87" customHeight="1" thickBot="1" x14ac:dyDescent="0.35">
      <c r="A50" s="35" t="s">
        <v>32</v>
      </c>
      <c r="B50" s="132" t="s">
        <v>83</v>
      </c>
      <c r="C50" s="118"/>
      <c r="D50" s="118"/>
      <c r="E50" s="118"/>
      <c r="F50" s="118"/>
      <c r="G50" s="118"/>
      <c r="H50" s="118"/>
      <c r="I50" s="118"/>
      <c r="J50" s="119"/>
    </row>
    <row r="51" spans="1:11" ht="13.2" customHeight="1" x14ac:dyDescent="0.3">
      <c r="A51" s="27"/>
      <c r="B51" s="28"/>
      <c r="C51" s="28"/>
      <c r="D51" s="28"/>
      <c r="E51" s="28"/>
      <c r="F51" s="28"/>
      <c r="G51" s="28"/>
      <c r="H51" s="28"/>
      <c r="I51" s="28"/>
      <c r="J51" s="28"/>
    </row>
    <row r="52" spans="1:11" ht="30.75" customHeight="1" x14ac:dyDescent="0.3">
      <c r="A52" s="122" t="s">
        <v>33</v>
      </c>
      <c r="B52" s="58"/>
      <c r="C52" s="58"/>
      <c r="D52" s="58"/>
      <c r="E52" s="58"/>
      <c r="F52" s="58"/>
      <c r="G52" s="58"/>
      <c r="H52" s="58"/>
      <c r="I52" s="58"/>
      <c r="J52" s="123"/>
    </row>
    <row r="53" spans="1:11" ht="15.6" x14ac:dyDescent="0.3">
      <c r="A53" s="112" t="s">
        <v>34</v>
      </c>
      <c r="B53" s="113"/>
      <c r="C53" s="113"/>
      <c r="D53" s="113"/>
      <c r="E53" s="113"/>
      <c r="F53" s="113"/>
      <c r="G53" s="113"/>
      <c r="H53" s="113"/>
      <c r="I53" s="113"/>
      <c r="J53" s="114"/>
    </row>
    <row r="54" spans="1:11" ht="46.95" customHeight="1" x14ac:dyDescent="0.3">
      <c r="A54" s="115"/>
      <c r="B54" s="116"/>
      <c r="C54" s="116"/>
      <c r="D54" s="116"/>
      <c r="E54" s="116"/>
      <c r="F54" s="116"/>
      <c r="G54" s="116"/>
      <c r="H54" s="116"/>
      <c r="I54" s="116"/>
      <c r="J54" s="117"/>
    </row>
    <row r="55" spans="1:11" ht="36" customHeight="1" x14ac:dyDescent="0.3">
      <c r="A55" s="133" t="s">
        <v>85</v>
      </c>
      <c r="B55" s="133"/>
      <c r="C55" s="133"/>
      <c r="D55" s="133"/>
      <c r="E55" s="133"/>
      <c r="F55" s="133"/>
      <c r="G55" s="133"/>
      <c r="H55" s="133"/>
      <c r="I55" s="133"/>
      <c r="J55" s="133"/>
    </row>
  </sheetData>
  <mergeCells count="60">
    <mergeCell ref="B43:J43"/>
    <mergeCell ref="B44:J44"/>
    <mergeCell ref="B45:J45"/>
    <mergeCell ref="B46:J46"/>
    <mergeCell ref="A52:J52"/>
    <mergeCell ref="B47:J47"/>
    <mergeCell ref="B48:J48"/>
    <mergeCell ref="A53:J53"/>
    <mergeCell ref="A54:J54"/>
    <mergeCell ref="B49:J49"/>
    <mergeCell ref="B50:J50"/>
    <mergeCell ref="A55:J55"/>
    <mergeCell ref="B39:J39"/>
    <mergeCell ref="B40:J40"/>
    <mergeCell ref="B41:J41"/>
    <mergeCell ref="B42:J42"/>
    <mergeCell ref="A25:B25"/>
    <mergeCell ref="I25:J25"/>
    <mergeCell ref="A26:J26"/>
    <mergeCell ref="C27:D27"/>
    <mergeCell ref="G27:H27"/>
    <mergeCell ref="I27:J27"/>
    <mergeCell ref="C25:E25"/>
    <mergeCell ref="F25:H25"/>
    <mergeCell ref="E27:F27"/>
    <mergeCell ref="B35:J35"/>
    <mergeCell ref="B36:J36"/>
    <mergeCell ref="B37:J37"/>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8:J38"/>
    <mergeCell ref="C15:J15"/>
    <mergeCell ref="C16:J16"/>
    <mergeCell ref="A17:J17"/>
    <mergeCell ref="B18:J18"/>
    <mergeCell ref="B19:J19"/>
    <mergeCell ref="B20:J20"/>
    <mergeCell ref="A22:J22"/>
    <mergeCell ref="A23:J23"/>
    <mergeCell ref="A24:B24"/>
    <mergeCell ref="I24:J24"/>
    <mergeCell ref="C24:E24"/>
    <mergeCell ref="F24:H24"/>
    <mergeCell ref="B21:J21"/>
    <mergeCell ref="A33:J33"/>
    <mergeCell ref="A34:J34"/>
  </mergeCells>
  <phoneticPr fontId="22" type="noConversion"/>
  <dataValidations xWindow="572" yWindow="664" count="16">
    <dataValidation allowBlank="1" showInputMessage="1" showErrorMessage="1" prompt="Monto presupuestado para el producto" sqref="D28:D30 F28 D32:F32 E29:F30" xr:uid="{00000000-0002-0000-0000-000000000000}"/>
    <dataValidation allowBlank="1" showInputMessage="1" showErrorMessage="1" prompt="Meta anual del indicador" sqref="E28 C28:C30 C32"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13D4A94F-AB58-453F-9BCE-009278A4A0B0}"/>
    <dataValidation allowBlank="1" showInputMessage="1" showErrorMessage="1" prompt="Oportunidades de mejora identificadas" sqref="A54:J54" xr:uid="{00000000-0002-0000-0000-000004000000}"/>
    <dataValidation allowBlank="1" showInputMessage="1" showErrorMessage="1" prompt="De existir desvío, explicar razones." sqref="B38:J38 B42:J42 B46:J46 B50:J51 L42:N42" xr:uid="{00000000-0002-0000-0000-000005000000}"/>
    <dataValidation allowBlank="1" showInputMessage="1" showErrorMessage="1" prompt="1. Describir lo plasmado en el presupuesto_x000a_2. Describir lo alcanzado en términos financieros y de producción " sqref="B41:J41 B45:J45 B37:J37 B49:J49" xr:uid="{00000000-0002-0000-0000-000006000000}"/>
    <dataValidation allowBlank="1" showInputMessage="1" showErrorMessage="1" prompt="¿En qué consiste el producto? su objetivo" sqref="B40:J40 B36:J36 B44:J44 B48:J48" xr:uid="{00000000-0002-0000-0000-000007000000}"/>
    <dataValidation allowBlank="1" showInputMessage="1" showErrorMessage="1" prompt="Nombre del producto" sqref="B39:J39 B47:J47 B43:J43 B35:J35"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0 H32" xr:uid="{00000000-0002-0000-0000-00000C000000}"/>
    <dataValidation allowBlank="1" showInputMessage="1" showErrorMessage="1" prompt="Meta alcanzada en el trimestre" sqref="G28:G30 G32" xr:uid="{00000000-0002-0000-0000-00000D000000}"/>
    <dataValidation allowBlank="1" showInputMessage="1" showErrorMessage="1" prompt="Nombre del indicador" sqref="B28:B32" xr:uid="{00000000-0002-0000-0000-00000E000000}"/>
    <dataValidation allowBlank="1" showInputMessage="1" showErrorMessage="1" prompt="Nombre de cada producto" sqref="A28:A32" xr:uid="{00000000-0002-0000-0000-00000F000000}"/>
  </dataValidations>
  <pageMargins left="0.25" right="0.25" top="0.75" bottom="0.75" header="0.3" footer="0.3"/>
  <pageSetup scale="57" fitToHeight="0" orientation="portrait" r:id="rId1"/>
  <rowBreaks count="1" manualBreakCount="1">
    <brk id="38" max="9" man="1"/>
  </rowBreaks>
  <colBreaks count="1" manualBreakCount="1">
    <brk id="10"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Hoja1</vt:lpstr>
      <vt:lpstr>Hoja1!Print_Area</vt:lpstr>
      <vt:lpstr>Hoja1!Print_Titles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Nicolay Sanchez Acosta</cp:lastModifiedBy>
  <cp:lastPrinted>2023-07-19T17:38:03Z</cp:lastPrinted>
  <dcterms:created xsi:type="dcterms:W3CDTF">2021-03-22T15:50:10Z</dcterms:created>
  <dcterms:modified xsi:type="dcterms:W3CDTF">2024-01-19T18:12:38Z</dcterms:modified>
</cp:coreProperties>
</file>